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<sst xmlns="http://schemas.openxmlformats.org/spreadsheetml/2006/main" count="38" uniqueCount="28">
  <si>
    <t>(i) Cost per unit of cost driver</t>
  </si>
  <si>
    <t>Activity</t>
  </si>
  <si>
    <t>Cost pool</t>
  </si>
  <si>
    <t>Cost Driver/yr</t>
  </si>
  <si>
    <t>Cost/Unit of Cost Driver</t>
  </si>
  <si>
    <t>Moulding</t>
  </si>
  <si>
    <t>Inspection</t>
  </si>
  <si>
    <t>Production Management</t>
  </si>
  <si>
    <t>(ii) Units of cost drivers consumed by each contract</t>
  </si>
  <si>
    <t>Cost Driver</t>
  </si>
  <si>
    <t>AAA</t>
  </si>
  <si>
    <t>BBB</t>
  </si>
  <si>
    <t>Batches</t>
  </si>
  <si>
    <t>Moulding hours</t>
  </si>
  <si>
    <t>Contracts</t>
  </si>
  <si>
    <t>a) Calculate the activity based costs and profits for each contract.</t>
  </si>
  <si>
    <t>Selling price</t>
  </si>
  <si>
    <t>Materials</t>
  </si>
  <si>
    <t>Management</t>
  </si>
  <si>
    <t>Total cost</t>
  </si>
  <si>
    <t>Profit/(Loss)</t>
  </si>
  <si>
    <t>b) Calculate the profit for each job using Absorption costing. Absorb overheads using moulding hours</t>
  </si>
  <si>
    <t>overhead rate =</t>
  </si>
  <si>
    <t>$ per moulding hour</t>
  </si>
  <si>
    <t>Overhead</t>
  </si>
  <si>
    <t>c) Advice, how can the company reduce price for contract.</t>
  </si>
  <si>
    <t xml:space="preserve">There are many ways to do this. </t>
  </si>
  <si>
    <t>For example, 1) talk to multiple suppliers; 2) Request a discount for big batches; 3)find opportunities for renegotiation......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</si>
</sst>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19" borderId="14" applyNumberFormat="0" applyAlignment="0" applyProtection="0">
      <alignment vertical="center"/>
    </xf>
    <xf numFmtId="0" fontId="15" fillId="19" borderId="12" applyNumberFormat="0" applyAlignment="0" applyProtection="0">
      <alignment vertical="center"/>
    </xf>
    <xf numFmtId="0" fontId="17" fillId="21" borderId="13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4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zoomScale="55" zoomScaleNormal="55" workbookViewId="0">
      <selection activeCell="P46" sqref="P46"/>
    </sheetView>
  </sheetViews>
  <sheetFormatPr defaultColWidth="8.72727272727273" defaultRowHeight="14" outlineLevelCol="3"/>
  <cols>
    <col min="1" max="1" width="17.2727272727273" customWidth="1"/>
    <col min="2" max="2" width="12.7272727272727" customWidth="1"/>
    <col min="3" max="3" width="16.1818181818182" customWidth="1"/>
    <col min="4" max="4" width="26.1818181818182" customWidth="1"/>
  </cols>
  <sheetData>
    <row r="1" spans="1:1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s="1" t="s">
        <v>5</v>
      </c>
      <c r="B3" s="1">
        <v>150000</v>
      </c>
      <c r="C3" s="1">
        <v>2000</v>
      </c>
      <c r="D3" s="1">
        <f>B3/C3</f>
        <v>75</v>
      </c>
    </row>
    <row r="4" spans="1:4">
      <c r="A4" s="1" t="s">
        <v>6</v>
      </c>
      <c r="B4" s="1">
        <v>75000</v>
      </c>
      <c r="C4" s="1">
        <v>150</v>
      </c>
      <c r="D4" s="1">
        <f>B4/C4</f>
        <v>500</v>
      </c>
    </row>
    <row r="5" spans="1:4">
      <c r="A5" s="1" t="s">
        <v>7</v>
      </c>
      <c r="B5" s="1">
        <v>125000</v>
      </c>
      <c r="C5" s="1">
        <v>20</v>
      </c>
      <c r="D5" s="1">
        <f>B5/C5</f>
        <v>6250</v>
      </c>
    </row>
    <row r="7" spans="1:1">
      <c r="A7" t="s">
        <v>8</v>
      </c>
    </row>
    <row r="8" spans="1:3">
      <c r="A8" t="s">
        <v>9</v>
      </c>
      <c r="B8" t="s">
        <v>10</v>
      </c>
      <c r="C8" t="s">
        <v>11</v>
      </c>
    </row>
    <row r="9" spans="1:3">
      <c r="A9" t="s">
        <v>12</v>
      </c>
      <c r="B9">
        <f>1000/100</f>
        <v>10</v>
      </c>
      <c r="C9">
        <f>2000/50</f>
        <v>40</v>
      </c>
    </row>
    <row r="10" spans="1:3">
      <c r="A10" t="s">
        <v>13</v>
      </c>
      <c r="B10">
        <f>5*B9</f>
        <v>50</v>
      </c>
      <c r="C10">
        <f>7.5*C9</f>
        <v>300</v>
      </c>
    </row>
    <row r="11" spans="1:3">
      <c r="A11" t="s">
        <v>14</v>
      </c>
      <c r="B11">
        <v>1</v>
      </c>
      <c r="C11">
        <v>1</v>
      </c>
    </row>
    <row r="13" spans="1:1">
      <c r="A13" t="s">
        <v>15</v>
      </c>
    </row>
    <row r="15" spans="1:3">
      <c r="A15" s="2"/>
      <c r="B15" s="3" t="s">
        <v>10</v>
      </c>
      <c r="C15" s="4" t="s">
        <v>11</v>
      </c>
    </row>
    <row r="16" spans="1:3">
      <c r="A16" s="5" t="s">
        <v>16</v>
      </c>
      <c r="B16" s="6">
        <v>27000</v>
      </c>
      <c r="C16" s="7">
        <v>100000</v>
      </c>
    </row>
    <row r="17" spans="1:3">
      <c r="A17" s="8" t="s">
        <v>17</v>
      </c>
      <c r="B17">
        <f>-15*1000</f>
        <v>-15000</v>
      </c>
      <c r="C17" s="9">
        <f>-20*2000</f>
        <v>-40000</v>
      </c>
    </row>
    <row r="18" spans="1:3">
      <c r="A18" s="8" t="s">
        <v>5</v>
      </c>
      <c r="B18">
        <f>-D3*B10</f>
        <v>-3750</v>
      </c>
      <c r="C18" s="9">
        <f>-D3*C10</f>
        <v>-22500</v>
      </c>
    </row>
    <row r="19" spans="1:3">
      <c r="A19" s="8" t="s">
        <v>6</v>
      </c>
      <c r="B19">
        <f>-D4*B9</f>
        <v>-5000</v>
      </c>
      <c r="C19" s="9">
        <f>-D4*C9</f>
        <v>-20000</v>
      </c>
    </row>
    <row r="20" spans="1:3">
      <c r="A20" s="10" t="s">
        <v>18</v>
      </c>
      <c r="B20" s="11">
        <f>-D5*B11</f>
        <v>-6250</v>
      </c>
      <c r="C20" s="12">
        <f>-D5*C11</f>
        <v>-6250</v>
      </c>
    </row>
    <row r="21" spans="1:3">
      <c r="A21" s="5" t="s">
        <v>19</v>
      </c>
      <c r="B21" s="6">
        <f>SUM(B17:B20)</f>
        <v>-30000</v>
      </c>
      <c r="C21" s="7">
        <f>SUM(C17:C20)</f>
        <v>-88750</v>
      </c>
    </row>
    <row r="22" spans="1:3">
      <c r="A22" s="5" t="s">
        <v>20</v>
      </c>
      <c r="B22" s="6">
        <f>B16+B21</f>
        <v>-3000</v>
      </c>
      <c r="C22" s="7">
        <f>C16+C21</f>
        <v>11250</v>
      </c>
    </row>
    <row r="25" spans="1:1">
      <c r="A25" t="s">
        <v>21</v>
      </c>
    </row>
    <row r="27" spans="1:3">
      <c r="A27" t="s">
        <v>22</v>
      </c>
      <c r="B27" s="13">
        <f>SUM(B3:B5)/C3</f>
        <v>175</v>
      </c>
      <c r="C27" t="s">
        <v>23</v>
      </c>
    </row>
    <row r="29" spans="1:3">
      <c r="A29" s="2"/>
      <c r="B29" s="3" t="s">
        <v>10</v>
      </c>
      <c r="C29" s="4" t="s">
        <v>11</v>
      </c>
    </row>
    <row r="30" spans="1:3">
      <c r="A30" s="5" t="s">
        <v>16</v>
      </c>
      <c r="B30" s="6">
        <v>27000</v>
      </c>
      <c r="C30" s="7">
        <v>100000</v>
      </c>
    </row>
    <row r="31" spans="1:3">
      <c r="A31" s="8" t="s">
        <v>17</v>
      </c>
      <c r="B31">
        <f>-15*1000</f>
        <v>-15000</v>
      </c>
      <c r="C31" s="9">
        <f>-20*2000</f>
        <v>-40000</v>
      </c>
    </row>
    <row r="32" spans="1:3">
      <c r="A32" s="10" t="s">
        <v>24</v>
      </c>
      <c r="B32" s="11">
        <f>-B27*B10</f>
        <v>-8750</v>
      </c>
      <c r="C32" s="12">
        <f>-175*C10</f>
        <v>-52500</v>
      </c>
    </row>
    <row r="33" spans="1:3">
      <c r="A33" s="5" t="s">
        <v>19</v>
      </c>
      <c r="B33" s="6">
        <f>SUM(B31:B32)</f>
        <v>-23750</v>
      </c>
      <c r="C33" s="7">
        <f>SUM(C31:C32)</f>
        <v>-92500</v>
      </c>
    </row>
    <row r="34" spans="1:3">
      <c r="A34" s="5" t="s">
        <v>20</v>
      </c>
      <c r="B34" s="6">
        <f>B30+B33</f>
        <v>3250</v>
      </c>
      <c r="C34" s="7">
        <f>C30+C33</f>
        <v>7500</v>
      </c>
    </row>
    <row r="37" spans="1:1">
      <c r="A37" t="s">
        <v>25</v>
      </c>
    </row>
    <row r="39" spans="1:1">
      <c r="A39" t="s">
        <v>26</v>
      </c>
    </row>
    <row r="40" spans="1:1">
      <c r="A40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Shila</dc:creator>
  <cp:lastModifiedBy>Hollie</cp:lastModifiedBy>
  <dcterms:created xsi:type="dcterms:W3CDTF">2022-06-17T05:43:57Z</dcterms:created>
  <dcterms:modified xsi:type="dcterms:W3CDTF">2022-06-17T06:17:16Z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62A408619AEF4DCE83A35DDA684D2F31</vt:lpwstr>
  </property>
  <property fmtid="{D5CDD505-2E9C-101B-9397-08002B2CF9AE}" pid="3" name="KSOProductBuildVer">
    <vt:lpwstr>2052-11.1.0.11579</vt:lpwstr>
  </property>
</Properties>
</file>